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40" windowWidth="18825" windowHeight="11955"/>
  </bookViews>
  <sheets>
    <sheet name="стр.1" sheetId="1" r:id="rId1"/>
  </sheets>
  <definedNames>
    <definedName name="_xlnm.Print_Area" localSheetId="0">стр.1!$A$1:$I$42</definedName>
  </definedNames>
  <calcPr calcId="145621"/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31" i="1"/>
  <c r="G28" i="1"/>
  <c r="G17" i="1"/>
  <c r="G18" i="1"/>
  <c r="G19" i="1"/>
  <c r="G20" i="1"/>
  <c r="G21" i="1"/>
  <c r="G22" i="1"/>
  <c r="G23" i="1"/>
  <c r="G16" i="1"/>
  <c r="G11" i="1"/>
  <c r="G12" i="1"/>
  <c r="G13" i="1"/>
  <c r="G14" i="1"/>
  <c r="G10" i="1"/>
</calcChain>
</file>

<file path=xl/sharedStrings.xml><?xml version="1.0" encoding="utf-8"?>
<sst xmlns="http://schemas.openxmlformats.org/spreadsheetml/2006/main" count="107" uniqueCount="70">
  <si>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</si>
  <si>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</si>
  <si>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</si>
  <si>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</si>
  <si>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</si>
  <si>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</si>
  <si>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</si>
  <si>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</si>
  <si>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>1</t>
  </si>
  <si>
    <t xml:space="preserve"> *) Приводится фактическое значение индикатора или показателя за год, предшествующий отчетному.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</si>
  <si>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</si>
  <si>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</si>
  <si>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Справочно: значения среднероссийского показателя, показателя по Центральному федеральному округу</t>
  </si>
  <si>
    <t>Государственная программа Калужской области ___________________________(наименование)</t>
  </si>
  <si>
    <t>Таблица № 1</t>
  </si>
  <si>
    <t>Количество субъектов малого и среднего предпринимательства в расчете на 1 тыс. человек населения Калужской области</t>
  </si>
  <si>
    <t>Доля среднесписочной численности работников (без внешних совместителей), занятых на микро-, малых и средних предприятиях и у индивидуальных предпринимателей, в общей численности занятого населения</t>
  </si>
  <si>
    <t>Доля инновационных товаров, работ, услуг в общем объеме отгруженных товаров, выполненных работ, услуг</t>
  </si>
  <si>
    <t>Рост совокупной выручки организаций - участников кластеров в сфере фармацевтики, биотехнологий, биомедицины и информационно-телекоммуникационных технологий от продаж продукции</t>
  </si>
  <si>
    <t>3</t>
  </si>
  <si>
    <t>4</t>
  </si>
  <si>
    <t>5</t>
  </si>
  <si>
    <t>ед.</t>
  </si>
  <si>
    <t>тыс. ед.</t>
  </si>
  <si>
    <t>%</t>
  </si>
  <si>
    <t>млрд.руб</t>
  </si>
  <si>
    <t>Количество субъектов малого и среднего предпринимательства, получивших государственную поддержку</t>
  </si>
  <si>
    <t>Рост объемов налоговых поступлений от субъектов малого и среднего предпринимательства - получателей финансовой поддержки</t>
  </si>
  <si>
    <t>Рост выручки от реализации товаров, продукции, работ и услуг субъектами малого и среднего предпринимательства, осуществляющими инновационную деятельность, - получателями финансовой поддержки</t>
  </si>
  <si>
    <t xml:space="preserve">Подпрограмма "Создание и развитие технопарков в сфере высоких технологий в Калужской области" </t>
  </si>
  <si>
    <t xml:space="preserve">Количество компаний-резидентов, размещенных в технопарке в сфере высоких технологий в г. Обнинске </t>
  </si>
  <si>
    <t>Подпрограмма «Создание и развитие инновационных территориальных кластеров в сфере фармацевтики, биотехнологий, биомедицины и информационно-телекоммуникационных технологий»</t>
  </si>
  <si>
    <t>Рост объемов отгруженной организациями - участниками кластера инновационной продукции (работ, услуг)</t>
  </si>
  <si>
    <t>Исп.    Мастыкаш О.В. (Ф.И.О.)    тел. 27-84-85</t>
  </si>
  <si>
    <t>Оценка. Информация по данному показателю будет уточнена после получения анкет от получателей поддержки (срок предоставления анкет до 1 марта)</t>
  </si>
  <si>
    <t xml:space="preserve">Подпрограмма  "Развитие малого и среднего, в том числе инновационного, предпринимательства в Калусжкой области" </t>
  </si>
  <si>
    <t>2014 год  *)</t>
  </si>
  <si>
    <t>2015 год - отчетный</t>
  </si>
  <si>
    <t>Размер собственных средств субъектов малого и среднего предпринимательства, получивших государственную поддержку (при реализации пунктов 2.1, 2.3, 2.4 перечня программных мероприятий подпрограммы)</t>
  </si>
  <si>
    <t>Исполнение расходных обязательств за счет субсидии, предоставленной в текущем финансовом году из федерального бюджета на реализацию мероприятий подпрограммы</t>
  </si>
  <si>
    <t>тыс. руб.</t>
  </si>
  <si>
    <t>Количество проведенных консультаций и мероприятий для субъектов малого и среднего предпринимательства (при реализации пунктов 4.2, 4.3 перечня программных мероприятий подпрограммы)</t>
  </si>
  <si>
    <t>ед</t>
  </si>
  <si>
    <t>Прирост выручки субъектов малого и среднего предпринимательства, получивших государственную поддержку, за счет экспорта товаров (работ, услуг) относительно предыдущего отчетного года (при реализации пункта 4.2 перечня программных мероприятий подпрограммы)</t>
  </si>
  <si>
    <t>Количество проведенных мероприятий для субъектов малого и среднего предпринимательства, в том числе круглых столов, семинаров и тренингов (при реализации пункта 4.6 перечня программных мероприятий подпрограммы)</t>
  </si>
  <si>
    <t>Количество субъектов малого и среднего предпринимательства - новых участников территориальных кластеров (при реализации пункта 4.6 перечня программных мероприятий подпрограммы)</t>
  </si>
  <si>
    <t>Количество субъектов малого и среднего предпринимательства - участников территориальных кластеров (при реализации пункта 4.6 перечня программных мероприятий подпрограммы)</t>
  </si>
  <si>
    <t>6</t>
  </si>
  <si>
    <t>7</t>
  </si>
  <si>
    <t>8</t>
  </si>
  <si>
    <t>9</t>
  </si>
  <si>
    <t>10</t>
  </si>
  <si>
    <t>Исполнение расходных обязательств за счет субсидии, предоставленной в текущем финансовом году из федерального бюджета на реализацию мероприятия (при реализации пункта 1.1 перечня программных мероприятий подпрограммы)</t>
  </si>
  <si>
    <t>Обеспечение соблюдения установленного соглашением графика выполнения мероприятий по проектированию и (или) строительству (реконструкции, в том числе с элементами реставрации, техническому перевооружению) объектов капитального строительства и (или) приобретению объектов недвижимого имущества и (или) графика выполнения мероприятий по капитальному ремонту, вводу в эксплуатацию объектов капитального строительства, по приобретению, установке и вводу в эксплуатацию оборудования и (или) программного обеспечения, размещению резидентов</t>
  </si>
  <si>
    <t>Численность работников организаций-участников, прошедших профессиональную переподготовку и повышение квалификации по программам дополнительного образования в области управления инновационной деятельностью, а также по направлениям реализации подпрограммы</t>
  </si>
  <si>
    <t>чел.</t>
  </si>
  <si>
    <t>Рост объема работ и проектов в сфере научных исследований и разработок, выполняемых совместно двумя и более организациями-участниками либо одной или более организацией-участником совместно с иностранными организациями</t>
  </si>
  <si>
    <t>Рост объема инвестиционных затрат организаций-участников за вычетом затрат на приобретение земельных участков, строительство зданий и сооружений, а также подвод инженерных коммуникаций</t>
  </si>
  <si>
    <t>Рост выработки на одного работника организаций-участников инновационного территориального кластера в стоимостном выражении по отношению к предыдущему году</t>
  </si>
  <si>
    <t xml:space="preserve">Рост совокупной выручки организаций-участников от продаж продукции на внешнем рынке
</t>
  </si>
  <si>
    <t xml:space="preserve">Рост количества запатентованных организациями-участниками результатов интеллектуальной деятельности, в том числе за рубежом
</t>
  </si>
  <si>
    <t xml:space="preserve">Рост количества малых инновационных компаний, вновь зарегистрированных в соответствии с законодательством Российской Федерации на территории муниципального образования (муниципальных образований), в границах которого расположен инновационный территориальный кластер
</t>
  </si>
  <si>
    <t xml:space="preserve">Численность работников организаций-участников, принявших участие в выставочно-ярмарочных и коммуникативных мероприятиях, проводимых в Российской Федерации и за рубежом
</t>
  </si>
  <si>
    <t xml:space="preserve"> Причины не освоения федеральных средств в полном объеме: - после проведения геологических изысканий возникла необходимость выполнения непредвиденных работ по усилению грунтов основания фундаментной плиты;
- в целях не допущения снижения конечной прочности возводимых бетонных конструкций при отрицательном значении температур, потребовалось оснащение стройплощадки дополнительными мощностями электроснабжения для их  обогрева.</t>
  </si>
  <si>
    <t>Оценка. В 2015 году имеющиеся средства госпрограммы были направлены на финансирование инфраструктуры поддержки субъектов МСП. За счет средств областного и федерального бюджетов организациями инфраструктуры приобретено 20 единиц высокотехнологичных приборов и оборудование для инжинирингового центра, 2 единицы оборудования для центра практического обучения, подготовлены 6 бизнес-планов инновационных проектов для малых наукоемких компаний, оказаны инжиниринговые и консалтинговые услуги субъектам малого и среднего, в том числе инновационного, предпринимательства, организована подготовка, переподготовка, повышение квалификации и стажировка кадров, проведены обучающие семинары.</t>
  </si>
  <si>
    <t>Показатель ГП РФ  "Экономическое развити и инновационная экономика" - 0,35</t>
  </si>
  <si>
    <t>Показатель ГП РФ "Экономическое развити и инновационная экономика" -47</t>
  </si>
  <si>
    <t>Показатель ГП РФ "Экономическое развити и инновационная экономика" -   27,4</t>
  </si>
  <si>
    <t>Показатель не исполнен  в связи с не реализацией  мероприятий, предусмотренных сметой расходов центра кластерного развития.</t>
  </si>
  <si>
    <t>Количество вновь созданных рабочих мест (включая вновь зарегистрированных индивидуальных предпринимателей) субъектами  малого и среднего предпринимательства, получившими государственную поддержку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</si>
</sst>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7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Border="1"/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view="pageBreakPreview" topLeftCell="A4" zoomScaleNormal="100" workbookViewId="0">
      <selection activeCell="H11" sqref="H11"/>
    </sheetView>
  </sheetViews>
  <sheetFormatPr defaultRowHeight="12.75" x14ac:dyDescent="0.2"/>
  <cols>
    <col min="1" max="1" width="5.85546875" style="1" customWidth="1"/>
    <col min="2" max="2" width="43.140625" style="1" customWidth="1"/>
    <col min="3" max="3" width="6" style="1" customWidth="1"/>
    <col min="4" max="4" width="10.140625" style="1" customWidth="1"/>
    <col min="5" max="6" width="8.28515625" style="1" customWidth="1"/>
    <col min="7" max="7" width="7.28515625" style="1" customWidth="1"/>
    <col min="8" max="8" width="32.7109375" style="1" customWidth="1"/>
    <col min="9" max="9" width="25.5703125" style="1" customWidth="1"/>
    <col min="10" max="16384" width="9.140625" style="1"/>
  </cols>
  <sheetData>
    <row r="1" spans="1:9" x14ac:dyDescent="0.2">
      <c r="I1" s="3" t="s">
        <v>14</v>
      </c>
    </row>
    <row r="2" spans="1:9" s="2" customFormat="1" ht="14.25" customHeight="1" x14ac:dyDescent="0.25"/>
    <row r="3" spans="1:9" s="2" customFormat="1" ht="15" x14ac:dyDescent="0.25">
      <c r="A3" s="29" t="s">
        <v>4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5" x14ac:dyDescent="0.25"/>
    <row r="5" spans="1:9" s="4" customFormat="1" ht="54" customHeight="1" x14ac:dyDescent="0.2">
      <c r="A5" s="36" t="s">
        <v>2</v>
      </c>
      <c r="B5" s="36" t="s">
        <v>6</v>
      </c>
      <c r="C5" s="36" t="s">
        <v>3</v>
      </c>
      <c r="D5" s="33" t="s">
        <v>5</v>
      </c>
      <c r="E5" s="34"/>
      <c r="F5" s="34"/>
      <c r="G5" s="35"/>
      <c r="H5" s="36" t="s">
        <v>10</v>
      </c>
      <c r="I5" s="36" t="s">
        <v>12</v>
      </c>
    </row>
    <row r="6" spans="1:9" s="4" customFormat="1" ht="13.5" customHeight="1" x14ac:dyDescent="0.2">
      <c r="A6" s="37"/>
      <c r="B6" s="37"/>
      <c r="C6" s="37"/>
      <c r="D6" s="36" t="s">
        <v>36</v>
      </c>
      <c r="E6" s="30" t="s">
        <v>37</v>
      </c>
      <c r="F6" s="31"/>
      <c r="G6" s="32"/>
      <c r="H6" s="37"/>
      <c r="I6" s="37"/>
    </row>
    <row r="7" spans="1:9" s="4" customFormat="1" ht="41.25" customHeight="1" x14ac:dyDescent="0.2">
      <c r="A7" s="38"/>
      <c r="B7" s="38"/>
      <c r="C7" s="38"/>
      <c r="D7" s="38"/>
      <c r="E7" s="5" t="s">
        <v>0</v>
      </c>
      <c r="F7" s="5" t="s">
        <v>1</v>
      </c>
      <c r="G7" s="5" t="s">
        <v>11</v>
      </c>
      <c r="H7" s="38"/>
      <c r="I7" s="38"/>
    </row>
    <row r="8" spans="1:9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2">
        <v>7</v>
      </c>
      <c r="H8" s="6">
        <v>8</v>
      </c>
      <c r="I8" s="6">
        <v>9</v>
      </c>
    </row>
    <row r="9" spans="1:9" s="4" customFormat="1" ht="13.5" customHeight="1" x14ac:dyDescent="0.2">
      <c r="A9" s="11"/>
      <c r="B9" s="30" t="s">
        <v>13</v>
      </c>
      <c r="C9" s="31"/>
      <c r="D9" s="31"/>
      <c r="E9" s="31"/>
      <c r="F9" s="31"/>
      <c r="G9" s="31"/>
      <c r="H9" s="31"/>
      <c r="I9" s="32"/>
    </row>
    <row r="10" spans="1:9" s="4" customFormat="1" ht="49.5" customHeight="1" x14ac:dyDescent="0.2">
      <c r="A10" s="11">
        <v>1</v>
      </c>
      <c r="B10" s="23" t="s">
        <v>15</v>
      </c>
      <c r="C10" s="8" t="s">
        <v>22</v>
      </c>
      <c r="D10" s="9">
        <v>41.2</v>
      </c>
      <c r="E10" s="9">
        <v>41.3</v>
      </c>
      <c r="F10" s="9">
        <v>43</v>
      </c>
      <c r="G10" s="24">
        <f>F10/E10</f>
        <v>1.0411622276029056</v>
      </c>
      <c r="H10" s="9"/>
      <c r="I10" s="7" t="s">
        <v>66</v>
      </c>
    </row>
    <row r="11" spans="1:9" s="4" customFormat="1" ht="164.25" customHeight="1" x14ac:dyDescent="0.2">
      <c r="A11" s="11" t="s">
        <v>7</v>
      </c>
      <c r="B11" s="23" t="s">
        <v>69</v>
      </c>
      <c r="C11" s="8" t="s">
        <v>23</v>
      </c>
      <c r="D11" s="9">
        <v>0.78900000000000003</v>
      </c>
      <c r="E11" s="9">
        <v>0.35</v>
      </c>
      <c r="F11" s="9">
        <v>0.35</v>
      </c>
      <c r="G11" s="24">
        <f t="shared" ref="G11:G14" si="0">F11/E11</f>
        <v>1</v>
      </c>
      <c r="H11" s="8" t="s">
        <v>34</v>
      </c>
      <c r="I11" s="7" t="s">
        <v>65</v>
      </c>
    </row>
    <row r="12" spans="1:9" s="4" customFormat="1" ht="69" customHeight="1" x14ac:dyDescent="0.2">
      <c r="A12" s="11" t="s">
        <v>19</v>
      </c>
      <c r="B12" s="23" t="s">
        <v>16</v>
      </c>
      <c r="C12" s="8" t="s">
        <v>24</v>
      </c>
      <c r="D12" s="9">
        <v>27</v>
      </c>
      <c r="E12" s="9">
        <v>27.5</v>
      </c>
      <c r="F12" s="9">
        <v>27.5</v>
      </c>
      <c r="G12" s="24">
        <f t="shared" si="0"/>
        <v>1</v>
      </c>
      <c r="H12" s="8"/>
      <c r="I12" s="7" t="s">
        <v>67</v>
      </c>
    </row>
    <row r="13" spans="1:9" s="4" customFormat="1" ht="295.5" customHeight="1" x14ac:dyDescent="0.2">
      <c r="A13" s="11" t="s">
        <v>20</v>
      </c>
      <c r="B13" s="23" t="s">
        <v>17</v>
      </c>
      <c r="C13" s="8" t="s">
        <v>24</v>
      </c>
      <c r="D13" s="9">
        <v>5.5</v>
      </c>
      <c r="E13" s="9">
        <v>6</v>
      </c>
      <c r="F13" s="26">
        <v>3.1</v>
      </c>
      <c r="G13" s="24">
        <f t="shared" si="0"/>
        <v>0.51666666666666672</v>
      </c>
      <c r="H13" s="7" t="s">
        <v>64</v>
      </c>
      <c r="I13" s="7"/>
    </row>
    <row r="14" spans="1:9" s="4" customFormat="1" ht="66.75" customHeight="1" x14ac:dyDescent="0.2">
      <c r="A14" s="11" t="s">
        <v>21</v>
      </c>
      <c r="B14" s="23" t="s">
        <v>18</v>
      </c>
      <c r="C14" s="8" t="s">
        <v>25</v>
      </c>
      <c r="D14" s="9">
        <v>8.6</v>
      </c>
      <c r="E14" s="9">
        <v>14.8</v>
      </c>
      <c r="F14" s="9">
        <v>19</v>
      </c>
      <c r="G14" s="24">
        <f t="shared" si="0"/>
        <v>1.2837837837837838</v>
      </c>
      <c r="H14" s="8"/>
      <c r="I14" s="7"/>
    </row>
    <row r="15" spans="1:9" s="4" customFormat="1" ht="36.75" customHeight="1" x14ac:dyDescent="0.2">
      <c r="A15" s="11"/>
      <c r="B15" s="41" t="s">
        <v>35</v>
      </c>
      <c r="C15" s="42"/>
      <c r="D15" s="42"/>
      <c r="E15" s="42"/>
      <c r="F15" s="42"/>
      <c r="G15" s="42"/>
      <c r="H15" s="42"/>
      <c r="I15" s="43"/>
    </row>
    <row r="16" spans="1:9" s="4" customFormat="1" ht="103.5" customHeight="1" x14ac:dyDescent="0.2">
      <c r="A16" s="11" t="s">
        <v>8</v>
      </c>
      <c r="B16" s="23" t="s">
        <v>26</v>
      </c>
      <c r="C16" s="8" t="s">
        <v>22</v>
      </c>
      <c r="D16" s="9">
        <v>1400</v>
      </c>
      <c r="E16" s="9">
        <v>1623</v>
      </c>
      <c r="F16" s="9">
        <v>1691</v>
      </c>
      <c r="G16" s="25">
        <f>F16/E16*100</f>
        <v>104.18977202711028</v>
      </c>
      <c r="H16" s="9"/>
      <c r="I16" s="7"/>
    </row>
    <row r="17" spans="1:9" s="4" customFormat="1" ht="94.5" customHeight="1" x14ac:dyDescent="0.2">
      <c r="A17" s="11" t="s">
        <v>7</v>
      </c>
      <c r="B17" s="23" t="s">
        <v>38</v>
      </c>
      <c r="C17" s="8" t="s">
        <v>40</v>
      </c>
      <c r="D17" s="9">
        <v>0</v>
      </c>
      <c r="E17" s="9">
        <v>230000</v>
      </c>
      <c r="F17" s="9">
        <v>388556</v>
      </c>
      <c r="G17" s="25">
        <f t="shared" ref="G17:G23" si="1">F17/E17*100</f>
        <v>168.93739130434781</v>
      </c>
      <c r="H17" s="9"/>
      <c r="I17" s="7"/>
    </row>
    <row r="18" spans="1:9" s="4" customFormat="1" ht="55.5" customHeight="1" x14ac:dyDescent="0.2">
      <c r="A18" s="11" t="s">
        <v>19</v>
      </c>
      <c r="B18" s="23" t="s">
        <v>39</v>
      </c>
      <c r="C18" s="8" t="s">
        <v>24</v>
      </c>
      <c r="D18" s="9">
        <v>0</v>
      </c>
      <c r="E18" s="9">
        <v>100</v>
      </c>
      <c r="F18" s="9">
        <v>90.5</v>
      </c>
      <c r="G18" s="25">
        <f t="shared" si="1"/>
        <v>90.5</v>
      </c>
      <c r="H18" s="7" t="s">
        <v>68</v>
      </c>
      <c r="I18" s="7"/>
    </row>
    <row r="19" spans="1:9" s="4" customFormat="1" ht="111.75" customHeight="1" x14ac:dyDescent="0.2">
      <c r="A19" s="11" t="s">
        <v>20</v>
      </c>
      <c r="B19" s="23" t="s">
        <v>41</v>
      </c>
      <c r="C19" s="8" t="s">
        <v>42</v>
      </c>
      <c r="D19" s="9">
        <v>0</v>
      </c>
      <c r="E19" s="9">
        <v>2750</v>
      </c>
      <c r="F19" s="9">
        <v>2819</v>
      </c>
      <c r="G19" s="25">
        <f t="shared" si="1"/>
        <v>102.5090909090909</v>
      </c>
      <c r="H19" s="9"/>
      <c r="I19" s="7"/>
    </row>
    <row r="20" spans="1:9" s="4" customFormat="1" ht="78" customHeight="1" x14ac:dyDescent="0.2">
      <c r="A20" s="11" t="s">
        <v>21</v>
      </c>
      <c r="B20" s="23" t="s">
        <v>43</v>
      </c>
      <c r="C20" s="8" t="s">
        <v>24</v>
      </c>
      <c r="D20" s="9">
        <v>0</v>
      </c>
      <c r="E20" s="9">
        <v>2</v>
      </c>
      <c r="F20" s="9">
        <v>2</v>
      </c>
      <c r="G20" s="25">
        <f t="shared" si="1"/>
        <v>100</v>
      </c>
      <c r="H20" s="9"/>
      <c r="I20" s="7"/>
    </row>
    <row r="21" spans="1:9" s="4" customFormat="1" ht="66.75" customHeight="1" x14ac:dyDescent="0.2">
      <c r="A21" s="11" t="s">
        <v>47</v>
      </c>
      <c r="B21" s="23" t="s">
        <v>44</v>
      </c>
      <c r="C21" s="8" t="s">
        <v>22</v>
      </c>
      <c r="D21" s="9">
        <v>0</v>
      </c>
      <c r="E21" s="9">
        <v>15</v>
      </c>
      <c r="F21" s="9">
        <v>19</v>
      </c>
      <c r="G21" s="25">
        <f t="shared" si="1"/>
        <v>126.66666666666666</v>
      </c>
      <c r="H21" s="9"/>
      <c r="I21" s="7"/>
    </row>
    <row r="22" spans="1:9" s="4" customFormat="1" ht="66" customHeight="1" x14ac:dyDescent="0.2">
      <c r="A22" s="11" t="s">
        <v>48</v>
      </c>
      <c r="B22" s="23" t="s">
        <v>45</v>
      </c>
      <c r="C22" s="8" t="s">
        <v>22</v>
      </c>
      <c r="D22" s="9">
        <v>0</v>
      </c>
      <c r="E22" s="9">
        <v>20</v>
      </c>
      <c r="F22" s="9">
        <v>20</v>
      </c>
      <c r="G22" s="9">
        <f t="shared" si="1"/>
        <v>100</v>
      </c>
      <c r="H22" s="9"/>
      <c r="I22" s="7"/>
    </row>
    <row r="23" spans="1:9" s="4" customFormat="1" ht="39" customHeight="1" x14ac:dyDescent="0.2">
      <c r="A23" s="11" t="s">
        <v>49</v>
      </c>
      <c r="B23" s="23" t="s">
        <v>46</v>
      </c>
      <c r="C23" s="8" t="s">
        <v>22</v>
      </c>
      <c r="D23" s="9">
        <v>0</v>
      </c>
      <c r="E23" s="9">
        <v>125</v>
      </c>
      <c r="F23" s="9">
        <v>129</v>
      </c>
      <c r="G23" s="9">
        <f t="shared" si="1"/>
        <v>103.2</v>
      </c>
      <c r="H23" s="9"/>
      <c r="I23" s="7"/>
    </row>
    <row r="24" spans="1:9" s="4" customFormat="1" ht="67.5" customHeight="1" x14ac:dyDescent="0.2">
      <c r="A24" s="11" t="s">
        <v>50</v>
      </c>
      <c r="B24" s="23" t="s">
        <v>27</v>
      </c>
      <c r="C24" s="8" t="s">
        <v>24</v>
      </c>
      <c r="D24" s="9">
        <v>14</v>
      </c>
      <c r="E24" s="9">
        <v>14</v>
      </c>
      <c r="F24" s="9">
        <v>14</v>
      </c>
      <c r="G24" s="9">
        <v>100</v>
      </c>
      <c r="H24" s="8" t="s">
        <v>34</v>
      </c>
      <c r="I24" s="7"/>
    </row>
    <row r="25" spans="1:9" s="4" customFormat="1" ht="65.25" customHeight="1" x14ac:dyDescent="0.2">
      <c r="A25" s="11" t="s">
        <v>51</v>
      </c>
      <c r="B25" s="23" t="s">
        <v>28</v>
      </c>
      <c r="C25" s="8" t="s">
        <v>24</v>
      </c>
      <c r="D25" s="9">
        <v>15</v>
      </c>
      <c r="E25" s="9">
        <v>15</v>
      </c>
      <c r="F25" s="9">
        <v>15</v>
      </c>
      <c r="G25" s="9">
        <v>100</v>
      </c>
      <c r="H25" s="8" t="s">
        <v>34</v>
      </c>
      <c r="I25" s="7"/>
    </row>
    <row r="26" spans="1:9" s="4" customFormat="1" ht="30.75" customHeight="1" x14ac:dyDescent="0.2">
      <c r="A26" s="11"/>
      <c r="B26" s="44" t="s">
        <v>29</v>
      </c>
      <c r="C26" s="45"/>
      <c r="D26" s="45"/>
      <c r="E26" s="45"/>
      <c r="F26" s="45"/>
      <c r="G26" s="45"/>
      <c r="H26" s="45"/>
      <c r="I26" s="46"/>
    </row>
    <row r="27" spans="1:9" s="4" customFormat="1" ht="39.75" customHeight="1" x14ac:dyDescent="0.2">
      <c r="A27" s="11" t="s">
        <v>8</v>
      </c>
      <c r="B27" s="13" t="s">
        <v>30</v>
      </c>
      <c r="C27" s="8" t="s">
        <v>22</v>
      </c>
      <c r="D27" s="9">
        <v>5</v>
      </c>
      <c r="E27" s="9">
        <v>7</v>
      </c>
      <c r="F27" s="9">
        <v>7</v>
      </c>
      <c r="G27" s="9">
        <v>100</v>
      </c>
      <c r="H27" s="28"/>
      <c r="I27" s="14"/>
    </row>
    <row r="28" spans="1:9" s="4" customFormat="1" ht="195" customHeight="1" x14ac:dyDescent="0.2">
      <c r="A28" s="11" t="s">
        <v>7</v>
      </c>
      <c r="B28" s="13" t="s">
        <v>52</v>
      </c>
      <c r="C28" s="15" t="s">
        <v>24</v>
      </c>
      <c r="D28" s="15">
        <v>0</v>
      </c>
      <c r="E28" s="15">
        <v>100</v>
      </c>
      <c r="F28" s="15">
        <v>56.7</v>
      </c>
      <c r="G28" s="15">
        <f>F28/E28*100</f>
        <v>56.7</v>
      </c>
      <c r="H28" s="5" t="s">
        <v>63</v>
      </c>
      <c r="I28" s="15"/>
    </row>
    <row r="29" spans="1:9" s="4" customFormat="1" ht="168.75" customHeight="1" x14ac:dyDescent="0.2">
      <c r="A29" s="11" t="s">
        <v>19</v>
      </c>
      <c r="B29" s="13" t="s">
        <v>53</v>
      </c>
      <c r="C29" s="15" t="s">
        <v>24</v>
      </c>
      <c r="D29" s="15">
        <v>0</v>
      </c>
      <c r="E29" s="15">
        <v>100</v>
      </c>
      <c r="F29" s="15">
        <v>100</v>
      </c>
      <c r="G29" s="15">
        <v>100</v>
      </c>
      <c r="H29" s="15"/>
      <c r="I29" s="15"/>
    </row>
    <row r="30" spans="1:9" s="4" customFormat="1" ht="36" customHeight="1" x14ac:dyDescent="0.2">
      <c r="A30" s="11"/>
      <c r="B30" s="47" t="s">
        <v>31</v>
      </c>
      <c r="C30" s="48"/>
      <c r="D30" s="48"/>
      <c r="E30" s="48"/>
      <c r="F30" s="48"/>
      <c r="G30" s="48"/>
      <c r="H30" s="48"/>
      <c r="I30" s="49"/>
    </row>
    <row r="31" spans="1:9" s="4" customFormat="1" ht="81.75" customHeight="1" x14ac:dyDescent="0.2">
      <c r="A31" s="11" t="s">
        <v>8</v>
      </c>
      <c r="B31" s="13" t="s">
        <v>54</v>
      </c>
      <c r="C31" s="8" t="s">
        <v>55</v>
      </c>
      <c r="D31" s="9">
        <v>0</v>
      </c>
      <c r="E31" s="9">
        <v>95</v>
      </c>
      <c r="F31" s="26">
        <v>221</v>
      </c>
      <c r="G31" s="9">
        <f>F31/E31*100</f>
        <v>232.63157894736844</v>
      </c>
      <c r="H31" s="9"/>
      <c r="I31" s="7"/>
    </row>
    <row r="32" spans="1:9" s="4" customFormat="1" ht="79.5" customHeight="1" x14ac:dyDescent="0.2">
      <c r="A32" s="11" t="s">
        <v>7</v>
      </c>
      <c r="B32" s="13" t="s">
        <v>56</v>
      </c>
      <c r="C32" s="8" t="s">
        <v>24</v>
      </c>
      <c r="D32" s="9">
        <v>0</v>
      </c>
      <c r="E32" s="17">
        <v>7</v>
      </c>
      <c r="F32" s="26">
        <v>38</v>
      </c>
      <c r="G32" s="26">
        <f t="shared" ref="G32:G39" si="2">F32/E32*100</f>
        <v>542.85714285714289</v>
      </c>
      <c r="H32" s="9"/>
      <c r="I32" s="7"/>
    </row>
    <row r="33" spans="1:9" s="4" customFormat="1" ht="69" customHeight="1" x14ac:dyDescent="0.2">
      <c r="A33" s="11" t="s">
        <v>19</v>
      </c>
      <c r="B33" s="13" t="s">
        <v>57</v>
      </c>
      <c r="C33" s="8" t="s">
        <v>24</v>
      </c>
      <c r="D33" s="9">
        <v>0</v>
      </c>
      <c r="E33" s="17">
        <v>10</v>
      </c>
      <c r="F33" s="26">
        <v>56</v>
      </c>
      <c r="G33" s="26">
        <f t="shared" si="2"/>
        <v>560</v>
      </c>
      <c r="H33" s="9"/>
      <c r="I33" s="7"/>
    </row>
    <row r="34" spans="1:9" s="4" customFormat="1" ht="52.5" customHeight="1" x14ac:dyDescent="0.2">
      <c r="A34" s="11" t="s">
        <v>20</v>
      </c>
      <c r="B34" s="13" t="s">
        <v>58</v>
      </c>
      <c r="C34" s="8" t="s">
        <v>24</v>
      </c>
      <c r="D34" s="9">
        <v>0</v>
      </c>
      <c r="E34" s="17">
        <v>10</v>
      </c>
      <c r="F34" s="26">
        <v>21</v>
      </c>
      <c r="G34" s="26">
        <f t="shared" si="2"/>
        <v>210</v>
      </c>
      <c r="H34" s="9"/>
      <c r="I34" s="7"/>
    </row>
    <row r="35" spans="1:9" s="4" customFormat="1" ht="43.5" customHeight="1" x14ac:dyDescent="0.2">
      <c r="A35" s="11" t="s">
        <v>21</v>
      </c>
      <c r="B35" s="13" t="s">
        <v>32</v>
      </c>
      <c r="C35" s="19" t="s">
        <v>24</v>
      </c>
      <c r="D35" s="20">
        <v>10</v>
      </c>
      <c r="E35" s="20">
        <v>13</v>
      </c>
      <c r="F35" s="27">
        <v>29</v>
      </c>
      <c r="G35" s="26">
        <f t="shared" si="2"/>
        <v>223.07692307692309</v>
      </c>
      <c r="H35" s="17"/>
      <c r="I35" s="7"/>
    </row>
    <row r="36" spans="1:9" s="4" customFormat="1" ht="31.5" customHeight="1" x14ac:dyDescent="0.2">
      <c r="A36" s="11" t="s">
        <v>47</v>
      </c>
      <c r="B36" s="18" t="s">
        <v>59</v>
      </c>
      <c r="C36" s="22" t="s">
        <v>24</v>
      </c>
      <c r="D36" s="9">
        <v>0</v>
      </c>
      <c r="E36" s="9">
        <v>5</v>
      </c>
      <c r="F36" s="27">
        <v>11.4</v>
      </c>
      <c r="G36" s="26">
        <f t="shared" si="2"/>
        <v>228.00000000000003</v>
      </c>
      <c r="H36" s="9"/>
      <c r="I36" s="7"/>
    </row>
    <row r="37" spans="1:9" s="4" customFormat="1" ht="92.25" customHeight="1" x14ac:dyDescent="0.2">
      <c r="A37" s="11" t="s">
        <v>48</v>
      </c>
      <c r="B37" s="18" t="s">
        <v>61</v>
      </c>
      <c r="C37" s="22" t="s">
        <v>24</v>
      </c>
      <c r="D37" s="17">
        <v>0</v>
      </c>
      <c r="E37" s="17">
        <v>5</v>
      </c>
      <c r="F37" s="27">
        <v>33</v>
      </c>
      <c r="G37" s="26">
        <f t="shared" si="2"/>
        <v>660</v>
      </c>
      <c r="H37" s="9"/>
      <c r="I37" s="7"/>
    </row>
    <row r="38" spans="1:9" s="4" customFormat="1" ht="46.5" customHeight="1" x14ac:dyDescent="0.2">
      <c r="A38" s="11" t="s">
        <v>49</v>
      </c>
      <c r="B38" s="18" t="s">
        <v>60</v>
      </c>
      <c r="C38" s="22" t="s">
        <v>24</v>
      </c>
      <c r="D38" s="17">
        <v>0</v>
      </c>
      <c r="E38" s="17">
        <v>5</v>
      </c>
      <c r="F38" s="27">
        <v>141</v>
      </c>
      <c r="G38" s="26">
        <f t="shared" si="2"/>
        <v>2820</v>
      </c>
      <c r="H38" s="9"/>
      <c r="I38" s="7"/>
    </row>
    <row r="39" spans="1:9" ht="59.25" customHeight="1" x14ac:dyDescent="0.2">
      <c r="A39" s="16">
        <v>9</v>
      </c>
      <c r="B39" s="18" t="s">
        <v>62</v>
      </c>
      <c r="C39" s="22" t="s">
        <v>55</v>
      </c>
      <c r="D39" s="17">
        <v>0</v>
      </c>
      <c r="E39" s="17">
        <v>150</v>
      </c>
      <c r="F39" s="27">
        <v>168</v>
      </c>
      <c r="G39" s="26">
        <f t="shared" si="2"/>
        <v>112.00000000000001</v>
      </c>
      <c r="H39" s="16"/>
      <c r="I39" s="16"/>
    </row>
    <row r="40" spans="1:9" ht="15" customHeight="1" x14ac:dyDescent="0.2">
      <c r="A40" s="16"/>
      <c r="B40" s="16"/>
      <c r="C40" s="21"/>
      <c r="D40" s="21"/>
      <c r="E40" s="21"/>
      <c r="F40" s="16"/>
      <c r="G40" s="16"/>
      <c r="H40" s="16"/>
      <c r="I40" s="16"/>
    </row>
    <row r="41" spans="1:9" ht="15" customHeight="1" x14ac:dyDescent="0.2">
      <c r="A41" s="40" t="s">
        <v>33</v>
      </c>
      <c r="B41" s="40"/>
      <c r="C41" s="40"/>
      <c r="D41" s="40"/>
      <c r="E41" s="40"/>
      <c r="F41" s="40"/>
      <c r="G41" s="40"/>
      <c r="H41" s="40"/>
      <c r="I41" s="40"/>
    </row>
    <row r="42" spans="1:9" s="10" customFormat="1" ht="13.5" customHeight="1" x14ac:dyDescent="0.2">
      <c r="A42" s="39" t="s">
        <v>9</v>
      </c>
      <c r="B42" s="39"/>
      <c r="C42" s="39"/>
      <c r="D42" s="39"/>
      <c r="E42" s="39"/>
      <c r="F42" s="39"/>
      <c r="G42" s="39"/>
      <c r="H42" s="39"/>
      <c r="I42" s="39"/>
    </row>
  </sheetData>
  <mergeCells count="15">
    <mergeCell ref="A42:I42"/>
    <mergeCell ref="A41:I41"/>
    <mergeCell ref="I5:I7"/>
    <mergeCell ref="D6:D7"/>
    <mergeCell ref="B9:I9"/>
    <mergeCell ref="B15:I15"/>
    <mergeCell ref="B26:I26"/>
    <mergeCell ref="B30:I30"/>
    <mergeCell ref="A3:I3"/>
    <mergeCell ref="E6:G6"/>
    <mergeCell ref="D5:G5"/>
    <mergeCell ref="H5:H7"/>
    <mergeCell ref="A5:A7"/>
    <mergeCell ref="B5:B7"/>
    <mergeCell ref="C5:C7"/>
  </mergeCells>
  <pageMargins left="0.39370078740157483" right="0.39370078740157483" top="0.78740157480314965" bottom="0.39370078740157483" header="0.19685039370078741" footer="0.19685039370078741"/>
  <pageSetup paperSize="9" scale="66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Мужичкова Елена Владимировна</cp:lastModifiedBy>
  <cp:lastPrinted>2016-02-16T06:21:22Z</cp:lastPrinted>
  <dcterms:created xsi:type="dcterms:W3CDTF">2011-03-11T07:20:03Z</dcterms:created>
  <dcterms:modified xsi:type="dcterms:W3CDTF">2016-04-01T08:53:02Z</dcterms:modified>
</cp:coreProperties>
</file>